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3" documentId="8_{74E0CB2B-BB88-40AA-AB3B-3A0210600903}" xr6:coauthVersionLast="47" xr6:coauthVersionMax="47" xr10:uidLastSave="{4CEA31C2-A3C5-4A49-97DD-C2E0BB9988F0}"/>
  <bookViews>
    <workbookView xWindow="28680" yWindow="-120" windowWidth="24240" windowHeight="13140" xr2:uid="{00000000-000D-0000-FFFF-FFFF00000000}"/>
  </bookViews>
  <sheets>
    <sheet name="Summary" sheetId="1" r:id="rId1"/>
  </sheets>
  <definedNames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G30" i="1"/>
  <c r="H30" i="1" s="1"/>
  <c r="E27" i="1"/>
  <c r="E20" i="1"/>
  <c r="F19" i="1"/>
  <c r="E19" i="1"/>
  <c r="H19" i="1" s="1"/>
  <c r="G8" i="1"/>
  <c r="E8" i="1"/>
  <c r="F3" i="1"/>
  <c r="D38" i="1"/>
  <c r="G38" i="1"/>
  <c r="C38" i="1"/>
  <c r="H32" i="1"/>
  <c r="H8" i="1"/>
  <c r="H3" i="1"/>
  <c r="H37" i="1"/>
  <c r="H36" i="1"/>
  <c r="H35" i="1"/>
  <c r="H34" i="1"/>
  <c r="H33" i="1"/>
  <c r="H31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H2" i="1"/>
  <c r="H38" i="1" l="1"/>
  <c r="E38" i="1"/>
  <c r="F38" i="1"/>
</calcChain>
</file>

<file path=xl/sharedStrings.xml><?xml version="1.0" encoding="utf-8"?>
<sst xmlns="http://schemas.openxmlformats.org/spreadsheetml/2006/main" count="80" uniqueCount="75">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</sst>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C34" sqref="C34:G37"/>
    </sheetView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9416.8799999999992</v>
      </c>
      <c r="D2" s="1">
        <v>12243</v>
      </c>
      <c r="E2" s="1">
        <v>0</v>
      </c>
      <c r="F2" s="1">
        <v>0</v>
      </c>
      <c r="G2" s="1">
        <v>0</v>
      </c>
      <c r="H2" s="1">
        <f t="shared" ref="H2:H37" si="0">SUM(C2:G2)</f>
        <v>21659.879999999997</v>
      </c>
    </row>
    <row r="3" spans="1:8" x14ac:dyDescent="0.35">
      <c r="A3" t="s">
        <v>10</v>
      </c>
      <c r="B3" t="s">
        <v>11</v>
      </c>
      <c r="C3" s="1">
        <v>9416.8799999999992</v>
      </c>
      <c r="D3" s="1">
        <v>1873.69</v>
      </c>
      <c r="E3" s="1">
        <v>0</v>
      </c>
      <c r="F3" s="1">
        <f>78.8+13.44+13.44</f>
        <v>105.67999999999999</v>
      </c>
      <c r="G3" s="1">
        <v>0</v>
      </c>
      <c r="H3" s="1">
        <f t="shared" si="0"/>
        <v>11396.25</v>
      </c>
    </row>
    <row r="4" spans="1:8" x14ac:dyDescent="0.35">
      <c r="A4" t="s">
        <v>12</v>
      </c>
      <c r="B4" t="s">
        <v>13</v>
      </c>
      <c r="C4" s="1">
        <v>9416.8799999999992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9416.8799999999992</v>
      </c>
    </row>
    <row r="5" spans="1:8" x14ac:dyDescent="0.35">
      <c r="A5" t="s">
        <v>14</v>
      </c>
      <c r="B5" t="s">
        <v>15</v>
      </c>
      <c r="C5" s="1">
        <v>9416.8799999999992</v>
      </c>
      <c r="D5" s="1">
        <v>4246.88</v>
      </c>
      <c r="E5" s="1">
        <v>0</v>
      </c>
      <c r="F5" s="1">
        <v>0</v>
      </c>
      <c r="G5" s="1">
        <v>149.13999999999999</v>
      </c>
      <c r="H5" s="1">
        <f t="shared" si="0"/>
        <v>13812.899999999998</v>
      </c>
    </row>
    <row r="6" spans="1:8" x14ac:dyDescent="0.35">
      <c r="A6" t="s">
        <v>16</v>
      </c>
      <c r="B6" t="s">
        <v>17</v>
      </c>
      <c r="C6" s="1">
        <v>9416.8799999999992</v>
      </c>
      <c r="D6" s="1">
        <v>519.15</v>
      </c>
      <c r="E6" s="1">
        <v>0</v>
      </c>
      <c r="F6" s="1">
        <v>0</v>
      </c>
      <c r="G6" s="1">
        <v>0</v>
      </c>
      <c r="H6" s="1">
        <f t="shared" si="0"/>
        <v>9936.0299999999988</v>
      </c>
    </row>
    <row r="7" spans="1:8" x14ac:dyDescent="0.35">
      <c r="A7" t="s">
        <v>18</v>
      </c>
      <c r="B7" t="s">
        <v>19</v>
      </c>
      <c r="C7" s="1">
        <v>9416.8799999999992</v>
      </c>
      <c r="D7" s="1">
        <v>14125.87</v>
      </c>
      <c r="E7" s="1">
        <v>0</v>
      </c>
      <c r="F7" s="1">
        <v>0</v>
      </c>
      <c r="G7" s="1">
        <v>0</v>
      </c>
      <c r="H7" s="1">
        <f t="shared" si="0"/>
        <v>23542.75</v>
      </c>
    </row>
    <row r="8" spans="1:8" x14ac:dyDescent="0.35">
      <c r="A8" t="s">
        <v>20</v>
      </c>
      <c r="B8" t="s">
        <v>21</v>
      </c>
      <c r="C8" s="1">
        <v>9416.8799999999992</v>
      </c>
      <c r="D8" s="1">
        <v>23543.63</v>
      </c>
      <c r="E8" s="1">
        <f>557.1+157.05</f>
        <v>714.15000000000009</v>
      </c>
      <c r="F8" s="1">
        <v>246</v>
      </c>
      <c r="G8" s="1">
        <f>656.02+219.2+250.82+27.8</f>
        <v>1153.8399999999999</v>
      </c>
      <c r="H8" s="1">
        <f t="shared" si="0"/>
        <v>35074.5</v>
      </c>
    </row>
    <row r="9" spans="1:8" x14ac:dyDescent="0.35">
      <c r="A9" t="s">
        <v>22</v>
      </c>
      <c r="B9" t="s">
        <v>23</v>
      </c>
      <c r="C9" s="1">
        <v>9416.8799999999992</v>
      </c>
      <c r="D9" s="1">
        <v>505.76</v>
      </c>
      <c r="E9" s="1">
        <v>0</v>
      </c>
      <c r="F9" s="1">
        <v>0</v>
      </c>
      <c r="G9" s="1">
        <v>0</v>
      </c>
      <c r="H9" s="1">
        <f t="shared" si="0"/>
        <v>9922.64</v>
      </c>
    </row>
    <row r="10" spans="1:8" x14ac:dyDescent="0.35">
      <c r="A10" t="s">
        <v>24</v>
      </c>
      <c r="B10" t="s">
        <v>25</v>
      </c>
      <c r="C10" s="1">
        <v>9416.8799999999992</v>
      </c>
      <c r="D10" s="1">
        <v>2864.91</v>
      </c>
      <c r="E10" s="1">
        <v>0</v>
      </c>
      <c r="F10" s="1">
        <v>0</v>
      </c>
      <c r="G10" s="1">
        <v>0</v>
      </c>
      <c r="H10" s="1">
        <f t="shared" si="0"/>
        <v>12281.789999999999</v>
      </c>
    </row>
    <row r="11" spans="1:8" x14ac:dyDescent="0.35">
      <c r="A11" t="s">
        <v>26</v>
      </c>
      <c r="B11" t="s">
        <v>11</v>
      </c>
      <c r="C11" s="1">
        <v>9416.8799999999992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9416.8799999999992</v>
      </c>
    </row>
    <row r="12" spans="1:8" x14ac:dyDescent="0.35">
      <c r="A12" t="s">
        <v>8</v>
      </c>
      <c r="B12" t="s">
        <v>27</v>
      </c>
      <c r="C12" s="1">
        <v>9416.8799999999992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9416.8799999999992</v>
      </c>
    </row>
    <row r="13" spans="1:8" x14ac:dyDescent="0.35">
      <c r="A13" t="s">
        <v>73</v>
      </c>
      <c r="B13" t="s">
        <v>74</v>
      </c>
      <c r="C13" s="1">
        <v>7447.9</v>
      </c>
      <c r="D13" s="1">
        <v>2979.05</v>
      </c>
      <c r="E13" s="1">
        <v>0</v>
      </c>
      <c r="F13" s="1">
        <v>0</v>
      </c>
      <c r="G13" s="1">
        <v>0</v>
      </c>
      <c r="H13" s="1">
        <f t="shared" si="0"/>
        <v>10426.950000000001</v>
      </c>
    </row>
    <row r="14" spans="1:8" x14ac:dyDescent="0.35">
      <c r="A14" t="s">
        <v>28</v>
      </c>
      <c r="B14" t="s">
        <v>29</v>
      </c>
      <c r="C14" s="1">
        <v>9416.8799999999992</v>
      </c>
      <c r="D14" s="1">
        <v>778.79</v>
      </c>
      <c r="E14" s="1">
        <v>0</v>
      </c>
      <c r="F14" s="1">
        <v>0</v>
      </c>
      <c r="G14" s="1">
        <v>0</v>
      </c>
      <c r="H14" s="1">
        <f t="shared" si="0"/>
        <v>10195.669999999998</v>
      </c>
    </row>
    <row r="15" spans="1:8" x14ac:dyDescent="0.35">
      <c r="A15" t="s">
        <v>30</v>
      </c>
      <c r="B15" t="s">
        <v>31</v>
      </c>
      <c r="C15" s="1">
        <v>9416.8799999999992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9416.8799999999992</v>
      </c>
    </row>
    <row r="16" spans="1:8" x14ac:dyDescent="0.35">
      <c r="A16" t="s">
        <v>32</v>
      </c>
      <c r="B16" t="s">
        <v>33</v>
      </c>
      <c r="C16" s="1">
        <v>9416.8799999999992</v>
      </c>
      <c r="D16" s="1">
        <v>0</v>
      </c>
      <c r="E16" s="1">
        <v>0</v>
      </c>
      <c r="F16" s="1">
        <v>0</v>
      </c>
      <c r="G16" s="1">
        <v>272.5</v>
      </c>
      <c r="H16" s="1">
        <f t="shared" si="0"/>
        <v>9689.3799999999992</v>
      </c>
    </row>
    <row r="17" spans="1:8" x14ac:dyDescent="0.35">
      <c r="A17" t="s">
        <v>34</v>
      </c>
      <c r="B17" t="s">
        <v>21</v>
      </c>
      <c r="C17" s="1">
        <v>9416.8799999999992</v>
      </c>
      <c r="D17" s="1">
        <v>12243</v>
      </c>
      <c r="E17" s="1">
        <v>0</v>
      </c>
      <c r="F17" s="1">
        <v>0</v>
      </c>
      <c r="G17" s="1">
        <v>0</v>
      </c>
      <c r="H17" s="1">
        <f t="shared" si="0"/>
        <v>21659.879999999997</v>
      </c>
    </row>
    <row r="18" spans="1:8" x14ac:dyDescent="0.35">
      <c r="A18" t="s">
        <v>35</v>
      </c>
      <c r="B18" t="s">
        <v>36</v>
      </c>
      <c r="C18" s="1">
        <v>9416.8799999999992</v>
      </c>
      <c r="D18" s="1">
        <v>519.15</v>
      </c>
      <c r="E18" s="1">
        <v>0</v>
      </c>
      <c r="F18" s="1">
        <v>0</v>
      </c>
      <c r="G18" s="1">
        <v>0</v>
      </c>
      <c r="H18" s="1">
        <f t="shared" si="0"/>
        <v>9936.0299999999988</v>
      </c>
    </row>
    <row r="19" spans="1:8" x14ac:dyDescent="0.35">
      <c r="A19" t="s">
        <v>37</v>
      </c>
      <c r="B19" t="s">
        <v>38</v>
      </c>
      <c r="C19" s="1">
        <v>9416.8799999999992</v>
      </c>
      <c r="D19" s="1">
        <v>12243</v>
      </c>
      <c r="E19" s="1">
        <f>263.59+57.19+8.17</f>
        <v>328.95</v>
      </c>
      <c r="F19" s="1">
        <f>74.25+58.4+11.3</f>
        <v>143.95000000000002</v>
      </c>
      <c r="G19" s="1">
        <v>27.1</v>
      </c>
      <c r="H19" s="1">
        <f t="shared" si="0"/>
        <v>22159.879999999997</v>
      </c>
    </row>
    <row r="20" spans="1:8" x14ac:dyDescent="0.35">
      <c r="A20" t="s">
        <v>39</v>
      </c>
      <c r="B20" t="s">
        <v>40</v>
      </c>
      <c r="C20" s="1">
        <v>9416.8799999999992</v>
      </c>
      <c r="D20" s="1">
        <v>12243</v>
      </c>
      <c r="E20" s="1">
        <f>322.96+93.9</f>
        <v>416.86</v>
      </c>
      <c r="F20" s="1">
        <v>0</v>
      </c>
      <c r="G20" s="1">
        <v>58.2</v>
      </c>
      <c r="H20" s="1">
        <f t="shared" si="0"/>
        <v>22134.94</v>
      </c>
    </row>
    <row r="21" spans="1:8" x14ac:dyDescent="0.35">
      <c r="A21" t="s">
        <v>41</v>
      </c>
      <c r="B21" t="s">
        <v>42</v>
      </c>
      <c r="C21" s="1">
        <v>9416.8799999999992</v>
      </c>
      <c r="D21" s="1">
        <v>2864.91</v>
      </c>
      <c r="E21" s="1">
        <v>0</v>
      </c>
      <c r="F21" s="1">
        <v>0</v>
      </c>
      <c r="G21" s="1">
        <v>0</v>
      </c>
      <c r="H21" s="1">
        <f t="shared" si="0"/>
        <v>12281.789999999999</v>
      </c>
    </row>
    <row r="22" spans="1:8" x14ac:dyDescent="0.35">
      <c r="A22" t="s">
        <v>43</v>
      </c>
      <c r="B22" t="s">
        <v>44</v>
      </c>
      <c r="C22" s="1">
        <v>9416.8799999999992</v>
      </c>
      <c r="D22" s="1">
        <v>4297.7</v>
      </c>
      <c r="E22" s="1">
        <v>0</v>
      </c>
      <c r="F22" s="1">
        <v>0</v>
      </c>
      <c r="G22" s="1">
        <v>0</v>
      </c>
      <c r="H22" s="1">
        <f t="shared" si="0"/>
        <v>13714.579999999998</v>
      </c>
    </row>
    <row r="23" spans="1:8" x14ac:dyDescent="0.35">
      <c r="A23" t="s">
        <v>45</v>
      </c>
      <c r="B23" t="s">
        <v>11</v>
      </c>
      <c r="C23" s="1">
        <v>9416.8799999999992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9416.8799999999992</v>
      </c>
    </row>
    <row r="24" spans="1:8" x14ac:dyDescent="0.35">
      <c r="A24" t="s">
        <v>46</v>
      </c>
      <c r="B24" t="s">
        <v>47</v>
      </c>
      <c r="C24" s="1">
        <v>9416.8799999999992</v>
      </c>
      <c r="D24" s="1">
        <v>2551.58</v>
      </c>
      <c r="E24" s="1">
        <v>0</v>
      </c>
      <c r="F24" s="1">
        <v>0</v>
      </c>
      <c r="G24" s="1">
        <v>0</v>
      </c>
      <c r="H24" s="1">
        <f t="shared" si="0"/>
        <v>11968.46</v>
      </c>
    </row>
    <row r="25" spans="1:8" x14ac:dyDescent="0.35">
      <c r="A25" t="s">
        <v>48</v>
      </c>
      <c r="B25" t="s">
        <v>49</v>
      </c>
      <c r="C25" s="1">
        <v>9416.8799999999992</v>
      </c>
      <c r="D25" s="1">
        <v>12243</v>
      </c>
      <c r="E25" s="1">
        <v>5.4</v>
      </c>
      <c r="F25" s="1">
        <v>0</v>
      </c>
      <c r="G25" s="1">
        <v>0</v>
      </c>
      <c r="H25" s="1">
        <f t="shared" si="0"/>
        <v>21665.279999999999</v>
      </c>
    </row>
    <row r="26" spans="1:8" x14ac:dyDescent="0.35">
      <c r="A26" t="s">
        <v>50</v>
      </c>
      <c r="B26" t="s">
        <v>51</v>
      </c>
      <c r="C26" s="1">
        <v>9416.8799999999992</v>
      </c>
      <c r="D26" s="1">
        <v>2864.91</v>
      </c>
      <c r="E26" s="1">
        <v>0</v>
      </c>
      <c r="F26" s="1">
        <v>0</v>
      </c>
      <c r="G26" s="1">
        <v>0</v>
      </c>
      <c r="H26" s="1">
        <f t="shared" si="0"/>
        <v>12281.789999999999</v>
      </c>
    </row>
    <row r="27" spans="1:8" x14ac:dyDescent="0.35">
      <c r="A27" t="s">
        <v>52</v>
      </c>
      <c r="B27" t="s">
        <v>53</v>
      </c>
      <c r="C27" s="1">
        <v>9416.8799999999992</v>
      </c>
      <c r="D27" s="1">
        <v>4297.7</v>
      </c>
      <c r="E27" s="1">
        <f>121.5+70.47</f>
        <v>191.97</v>
      </c>
      <c r="F27" s="1">
        <v>0</v>
      </c>
      <c r="G27" s="1">
        <v>0</v>
      </c>
      <c r="H27" s="1">
        <f t="shared" si="0"/>
        <v>13906.549999999997</v>
      </c>
    </row>
    <row r="28" spans="1:8" x14ac:dyDescent="0.35">
      <c r="A28" t="s">
        <v>54</v>
      </c>
      <c r="B28" t="s">
        <v>55</v>
      </c>
      <c r="C28" s="1">
        <v>9416.8799999999992</v>
      </c>
      <c r="D28" s="1">
        <v>1038.43</v>
      </c>
      <c r="E28" s="1">
        <v>0</v>
      </c>
      <c r="F28" s="1">
        <v>0</v>
      </c>
      <c r="G28" s="1">
        <v>0</v>
      </c>
      <c r="H28" s="1">
        <f t="shared" si="0"/>
        <v>10455.31</v>
      </c>
    </row>
    <row r="29" spans="1:8" x14ac:dyDescent="0.35">
      <c r="A29" t="s">
        <v>56</v>
      </c>
      <c r="B29" t="s">
        <v>57</v>
      </c>
      <c r="C29" s="1">
        <v>9416.8799999999992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9416.8799999999992</v>
      </c>
    </row>
    <row r="30" spans="1:8" x14ac:dyDescent="0.35">
      <c r="A30" t="s">
        <v>58</v>
      </c>
      <c r="B30" t="s">
        <v>59</v>
      </c>
      <c r="C30" s="1">
        <v>9416.8799999999992</v>
      </c>
      <c r="D30" s="1">
        <v>6307.74</v>
      </c>
      <c r="E30" s="1">
        <v>0</v>
      </c>
      <c r="F30" s="1">
        <v>0</v>
      </c>
      <c r="G30" s="1">
        <f>254.3+85</f>
        <v>339.3</v>
      </c>
      <c r="H30" s="1">
        <f t="shared" si="0"/>
        <v>16063.919999999998</v>
      </c>
    </row>
    <row r="31" spans="1:8" x14ac:dyDescent="0.35">
      <c r="A31" t="s">
        <v>60</v>
      </c>
      <c r="B31" t="s">
        <v>61</v>
      </c>
      <c r="C31" s="1">
        <v>9416.8799999999992</v>
      </c>
      <c r="D31" s="1">
        <v>5730.5</v>
      </c>
      <c r="E31" s="1">
        <v>0</v>
      </c>
      <c r="F31" s="1">
        <v>0</v>
      </c>
      <c r="G31" s="1">
        <v>0</v>
      </c>
      <c r="H31" s="1">
        <f t="shared" si="0"/>
        <v>15147.38</v>
      </c>
    </row>
    <row r="32" spans="1:8" x14ac:dyDescent="0.35">
      <c r="A32" t="s">
        <v>62</v>
      </c>
      <c r="B32" t="s">
        <v>63</v>
      </c>
      <c r="C32" s="1">
        <v>9416.8799999999992</v>
      </c>
      <c r="D32" s="1">
        <v>0</v>
      </c>
      <c r="E32" s="1">
        <f>65.55+4.35</f>
        <v>69.899999999999991</v>
      </c>
      <c r="F32" s="1">
        <f>5.9+4.7+2.09</f>
        <v>12.690000000000001</v>
      </c>
      <c r="G32" s="1">
        <f>793.5+280+568+456+3.85+296+360+76</f>
        <v>2833.35</v>
      </c>
      <c r="H32" s="1">
        <f t="shared" si="0"/>
        <v>12332.82</v>
      </c>
    </row>
    <row r="33" spans="1:8" x14ac:dyDescent="0.35">
      <c r="A33" t="s">
        <v>64</v>
      </c>
      <c r="B33" t="s">
        <v>65</v>
      </c>
      <c r="C33" s="1">
        <v>9416.8799999999992</v>
      </c>
      <c r="D33" s="1">
        <v>519.15</v>
      </c>
      <c r="E33" s="1">
        <v>0</v>
      </c>
      <c r="F33" s="1">
        <v>0</v>
      </c>
      <c r="G33" s="1">
        <v>0</v>
      </c>
      <c r="H33" s="1">
        <f t="shared" si="0"/>
        <v>9936.0299999999988</v>
      </c>
    </row>
    <row r="34" spans="1:8" x14ac:dyDescent="0.35">
      <c r="A34" t="s">
        <v>66</v>
      </c>
      <c r="B34" t="s">
        <v>67</v>
      </c>
      <c r="C34" s="1">
        <v>9416.8799999999992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9416.8799999999992</v>
      </c>
    </row>
    <row r="35" spans="1:8" x14ac:dyDescent="0.35">
      <c r="A35" t="s">
        <v>10</v>
      </c>
      <c r="B35" t="s">
        <v>68</v>
      </c>
      <c r="C35" s="1">
        <v>9416.8799999999992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9416.8799999999992</v>
      </c>
    </row>
    <row r="36" spans="1:8" x14ac:dyDescent="0.35">
      <c r="A36" t="s">
        <v>69</v>
      </c>
      <c r="B36" t="s">
        <v>70</v>
      </c>
      <c r="C36" s="1">
        <v>9416.8799999999992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9416.8799999999992</v>
      </c>
    </row>
    <row r="37" spans="1:8" x14ac:dyDescent="0.35">
      <c r="A37" t="s">
        <v>71</v>
      </c>
      <c r="B37" t="s">
        <v>72</v>
      </c>
      <c r="C37" s="1">
        <v>9416.8799999999992</v>
      </c>
      <c r="D37" s="1">
        <v>1167.98</v>
      </c>
      <c r="E37" s="1">
        <v>0</v>
      </c>
      <c r="F37" s="1">
        <v>0</v>
      </c>
      <c r="G37" s="1">
        <v>0</v>
      </c>
      <c r="H37" s="1">
        <f t="shared" si="0"/>
        <v>10584.859999999999</v>
      </c>
    </row>
    <row r="38" spans="1:8" x14ac:dyDescent="0.35">
      <c r="C38" s="3">
        <f>SUM(C2:C37)</f>
        <v>337038.70000000007</v>
      </c>
      <c r="D38" s="3">
        <f t="shared" ref="D38:H38" si="1">SUM(D2:D37)</f>
        <v>144812.48000000001</v>
      </c>
      <c r="E38" s="3">
        <f t="shared" si="1"/>
        <v>1727.2300000000002</v>
      </c>
      <c r="F38" s="3">
        <f t="shared" si="1"/>
        <v>508.32</v>
      </c>
      <c r="G38" s="3">
        <f t="shared" si="1"/>
        <v>4833.43</v>
      </c>
      <c r="H38" s="3">
        <f t="shared" si="1"/>
        <v>488920.15999999992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8" ma:contentTypeDescription="Create a new document." ma:contentTypeScope="" ma:versionID="35a2c581f2e00135168c59ee88e34d7d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8c31df00d1d57cc72faeeaf4ce6243e5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BD47F-A0AC-4971-9357-BA151700F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2025-03-05T10:17:14Z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